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'Data'!$B$7:$H$47</definedName>
    <definedName name="Dotaz_z_SQL_Server_Topfilm_1" localSheetId="0">'Data'!#REF!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<sst xmlns="http://schemas.openxmlformats.org/spreadsheetml/2006/main" count="49" uniqueCount="49">
  <si>
    <t>Distributor</t>
  </si>
  <si>
    <t>Představení</t>
  </si>
  <si>
    <t>Návštěvnost</t>
  </si>
  <si>
    <t>Poč. prem</t>
  </si>
  <si>
    <t>Celkem</t>
  </si>
  <si>
    <t>Tržby [Kč]</t>
  </si>
  <si>
    <t>Falcon</t>
  </si>
  <si>
    <t>CinemArt</t>
  </si>
  <si>
    <t>Vertical Ent.(Freeman)</t>
  </si>
  <si>
    <t>Bioscop/AQS</t>
  </si>
  <si>
    <t>Bontonfilm</t>
  </si>
  <si>
    <t>Aerofilms</t>
  </si>
  <si>
    <t>Bohemia MP</t>
  </si>
  <si>
    <t>Film Europe</t>
  </si>
  <si>
    <t>Forum Film</t>
  </si>
  <si>
    <t xml:space="preserve">Fénix Distribution </t>
  </si>
  <si>
    <t xml:space="preserve">A-Company </t>
  </si>
  <si>
    <t>Pannonia Ent.</t>
  </si>
  <si>
    <t>Artcam</t>
  </si>
  <si>
    <t>AČFK</t>
  </si>
  <si>
    <t>Mirius FD</t>
  </si>
  <si>
    <t>Pilot Film</t>
  </si>
  <si>
    <t>NFA</t>
  </si>
  <si>
    <t>APK Cinema</t>
  </si>
  <si>
    <t>Goodmind</t>
  </si>
  <si>
    <t>Balkanfilm</t>
  </si>
  <si>
    <t>D1film</t>
  </si>
  <si>
    <t>Blue Sky Film</t>
  </si>
  <si>
    <t>Media Offline</t>
  </si>
  <si>
    <t>35 mm</t>
  </si>
  <si>
    <t>Dechhor Viktor Kuna</t>
  </si>
  <si>
    <t>Background</t>
  </si>
  <si>
    <t>Intersonic</t>
  </si>
  <si>
    <t>První veřejnoprávní</t>
  </si>
  <si>
    <t>Hollywood</t>
  </si>
  <si>
    <t>krutón</t>
  </si>
  <si>
    <t>nutprodukce</t>
  </si>
  <si>
    <t>i/o post s.r.o</t>
  </si>
  <si>
    <t>3KINO</t>
  </si>
  <si>
    <t>Duracfilm</t>
  </si>
  <si>
    <t>ROAD MOVIES</t>
  </si>
  <si>
    <t>Cinema Glok</t>
  </si>
  <si>
    <t>Gnomon Production</t>
  </si>
  <si>
    <t>MasterFilm,s.r.o.</t>
  </si>
  <si>
    <t>Pink Productions</t>
  </si>
  <si>
    <t>Indigo Film</t>
  </si>
  <si>
    <t>Beverly Matous</t>
  </si>
  <si>
    <t>Období=1/2017 - 12/2017</t>
  </si>
  <si>
    <t>Podíly distribučních společností na filmovém trhu ČR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</si>
</sst>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39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1" fillId="34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1" fillId="34" borderId="11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17" sqref="P17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4" customWidth="1"/>
    <col min="4" max="4" width="12.5" style="1" customWidth="1"/>
    <col min="5" max="5" width="14" style="4" customWidth="1"/>
    <col min="6" max="6" width="12.66015625" style="1" customWidth="1"/>
    <col min="7" max="7" width="14.83203125" style="4" customWidth="1"/>
    <col min="8" max="8" width="11.33203125" style="1" customWidth="1"/>
    <col min="10" max="10" width="10.33203125" style="0" customWidth="1"/>
  </cols>
  <sheetData>
    <row r="1" spans="1:10" ht="24.7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10"/>
    </row>
    <row r="2" spans="1:10" ht="24.75" customHeight="1">
      <c r="A2" s="19"/>
      <c r="B2" s="19"/>
      <c r="C2" s="19"/>
      <c r="D2" s="19"/>
      <c r="E2" s="19"/>
      <c r="F2" s="19"/>
      <c r="G2" s="19"/>
      <c r="H2" s="19"/>
      <c r="I2" s="19"/>
      <c r="J2" s="10"/>
    </row>
    <row r="3" spans="1:10" ht="15" customHeight="1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9"/>
    </row>
    <row r="5" spans="2:9" ht="10.5">
      <c r="B5" s="3" t="s">
        <v>0</v>
      </c>
      <c r="C5" s="22" t="s">
        <v>1</v>
      </c>
      <c r="D5" s="22"/>
      <c r="E5" s="23" t="s">
        <v>2</v>
      </c>
      <c r="F5" s="23"/>
      <c r="G5" s="22" t="s">
        <v>5</v>
      </c>
      <c r="H5" s="22"/>
      <c r="I5" s="14" t="s">
        <v>3</v>
      </c>
    </row>
    <row r="6" spans="2:10" s="6" customFormat="1" ht="2.25" customHeight="1">
      <c r="B6" s="7"/>
      <c r="C6" s="11"/>
      <c r="D6" s="12"/>
      <c r="E6" s="11"/>
      <c r="F6" s="12"/>
      <c r="G6" s="11"/>
      <c r="H6" s="12"/>
      <c r="I6" s="7"/>
      <c r="J6" s="8"/>
    </row>
    <row r="7" spans="1:10" ht="11.25" customHeight="1">
      <c r="A7" s="15">
        <f>A6+1</f>
        <v>1</v>
      </c>
      <c r="B7" s="16" t="s">
        <v>6</v>
      </c>
      <c r="C7" s="17">
        <v>134525</v>
      </c>
      <c r="D7" s="18">
        <v>0.2723729499898765</v>
      </c>
      <c r="E7" s="17">
        <v>4728242</v>
      </c>
      <c r="F7" s="18">
        <v>0.3103858670849747</v>
      </c>
      <c r="G7" s="17">
        <v>643313362.14</v>
      </c>
      <c r="H7" s="18">
        <v>0.3209753921434808</v>
      </c>
      <c r="I7" s="16">
        <v>26</v>
      </c>
      <c r="J7" s="1"/>
    </row>
    <row r="8" spans="1:10" ht="11.25" customHeight="1">
      <c r="A8" s="15">
        <f aca="true" t="shared" si="0" ref="A8:A47">A7+1</f>
        <v>2</v>
      </c>
      <c r="B8" s="16" t="s">
        <v>7</v>
      </c>
      <c r="C8" s="17">
        <v>146434</v>
      </c>
      <c r="D8" s="18">
        <v>0.29648511844502934</v>
      </c>
      <c r="E8" s="17">
        <v>4425983</v>
      </c>
      <c r="F8" s="18">
        <v>0.2905440481173251</v>
      </c>
      <c r="G8" s="17">
        <v>585907261</v>
      </c>
      <c r="H8" s="18">
        <v>0.2923331364260721</v>
      </c>
      <c r="I8" s="16">
        <v>50</v>
      </c>
      <c r="J8" s="1"/>
    </row>
    <row r="9" spans="1:9" ht="11.25" customHeight="1">
      <c r="A9" s="15">
        <f t="shared" si="0"/>
        <v>3</v>
      </c>
      <c r="B9" s="16" t="s">
        <v>8</v>
      </c>
      <c r="C9" s="17">
        <v>95012</v>
      </c>
      <c r="D9" s="18">
        <v>0.19237092528851996</v>
      </c>
      <c r="E9" s="17">
        <v>2431735</v>
      </c>
      <c r="F9" s="18">
        <v>0.1596314605927279</v>
      </c>
      <c r="G9" s="17">
        <v>335907713.72</v>
      </c>
      <c r="H9" s="18">
        <v>0.16759812010842914</v>
      </c>
      <c r="I9" s="16">
        <v>30</v>
      </c>
    </row>
    <row r="10" spans="1:9" ht="11.25" customHeight="1">
      <c r="A10" s="15">
        <f t="shared" si="0"/>
        <v>4</v>
      </c>
      <c r="B10" s="16" t="s">
        <v>9</v>
      </c>
      <c r="C10" s="17">
        <v>49664</v>
      </c>
      <c r="D10" s="18">
        <v>0.10055476817169468</v>
      </c>
      <c r="E10" s="17">
        <v>1915404</v>
      </c>
      <c r="F10" s="18">
        <v>0.12573686612445573</v>
      </c>
      <c r="G10" s="17">
        <v>230420453.89</v>
      </c>
      <c r="H10" s="18">
        <v>0.1149662044935518</v>
      </c>
      <c r="I10" s="16">
        <v>13</v>
      </c>
    </row>
    <row r="11" spans="1:9" ht="11.25" customHeight="1">
      <c r="A11" s="15">
        <f t="shared" si="0"/>
        <v>5</v>
      </c>
      <c r="B11" s="16" t="s">
        <v>10</v>
      </c>
      <c r="C11" s="17">
        <v>29318</v>
      </c>
      <c r="D11" s="18">
        <v>0.05936019437133023</v>
      </c>
      <c r="E11" s="17">
        <v>679467</v>
      </c>
      <c r="F11" s="18">
        <v>0.04460367171363617</v>
      </c>
      <c r="G11" s="17">
        <v>84862904.5</v>
      </c>
      <c r="H11" s="18">
        <v>0.04234157978580031</v>
      </c>
      <c r="I11" s="16">
        <v>22</v>
      </c>
    </row>
    <row r="12" spans="1:9" ht="11.25" customHeight="1">
      <c r="A12" s="15">
        <f t="shared" si="0"/>
        <v>6</v>
      </c>
      <c r="B12" s="16" t="s">
        <v>11</v>
      </c>
      <c r="C12" s="17">
        <v>11502</v>
      </c>
      <c r="D12" s="18">
        <v>0.02328811500303705</v>
      </c>
      <c r="E12" s="17">
        <v>374125</v>
      </c>
      <c r="F12" s="18">
        <v>0.024559468936481286</v>
      </c>
      <c r="G12" s="17">
        <v>52671549</v>
      </c>
      <c r="H12" s="18">
        <v>0.026279993685877093</v>
      </c>
      <c r="I12" s="16">
        <v>19</v>
      </c>
    </row>
    <row r="13" spans="1:9" ht="11.25" customHeight="1">
      <c r="A13" s="15">
        <f t="shared" si="0"/>
        <v>7</v>
      </c>
      <c r="B13" s="16" t="s">
        <v>12</v>
      </c>
      <c r="C13" s="17">
        <v>8720</v>
      </c>
      <c r="D13" s="18">
        <v>0.017655395829115204</v>
      </c>
      <c r="E13" s="17">
        <v>237814</v>
      </c>
      <c r="F13" s="18">
        <v>0.01561132120457163</v>
      </c>
      <c r="G13" s="17">
        <v>28852173</v>
      </c>
      <c r="H13" s="18">
        <v>0.014395531148397278</v>
      </c>
      <c r="I13" s="16">
        <v>8</v>
      </c>
    </row>
    <row r="14" spans="1:9" ht="11.25" customHeight="1">
      <c r="A14" s="15">
        <f t="shared" si="0"/>
        <v>8</v>
      </c>
      <c r="B14" s="16" t="s">
        <v>13</v>
      </c>
      <c r="C14" s="17">
        <v>5029</v>
      </c>
      <c r="D14" s="18">
        <v>0.010182223122089492</v>
      </c>
      <c r="E14" s="17">
        <v>131848</v>
      </c>
      <c r="F14" s="18">
        <v>0.008655173699531398</v>
      </c>
      <c r="G14" s="17">
        <v>12553043</v>
      </c>
      <c r="H14" s="18">
        <v>0.0062632274357175945</v>
      </c>
      <c r="I14" s="16">
        <v>33</v>
      </c>
    </row>
    <row r="15" spans="1:9" ht="11.25" customHeight="1">
      <c r="A15" s="15">
        <f t="shared" si="0"/>
        <v>9</v>
      </c>
      <c r="B15" s="16" t="s">
        <v>14</v>
      </c>
      <c r="C15" s="17">
        <v>4024</v>
      </c>
      <c r="D15" s="18">
        <v>0.008147398258756834</v>
      </c>
      <c r="E15" s="17">
        <v>62267</v>
      </c>
      <c r="F15" s="18">
        <v>0.00408752275915237</v>
      </c>
      <c r="G15" s="17">
        <v>8314177</v>
      </c>
      <c r="H15" s="18">
        <v>0.00414827604298023</v>
      </c>
      <c r="I15" s="16">
        <v>5</v>
      </c>
    </row>
    <row r="16" spans="1:9" ht="11.25" customHeight="1">
      <c r="A16" s="15">
        <f t="shared" si="0"/>
        <v>10</v>
      </c>
      <c r="B16" s="16" t="s">
        <v>46</v>
      </c>
      <c r="C16" s="17">
        <v>654</v>
      </c>
      <c r="D16" s="18">
        <v>0.0013241546871836404</v>
      </c>
      <c r="E16" s="17">
        <v>37143</v>
      </c>
      <c r="F16" s="18">
        <v>0.0024382555421522873</v>
      </c>
      <c r="G16" s="17">
        <v>5577475</v>
      </c>
      <c r="H16" s="18">
        <v>0.002782830779917586</v>
      </c>
      <c r="I16" s="16">
        <v>7</v>
      </c>
    </row>
    <row r="17" spans="1:9" ht="11.25" customHeight="1">
      <c r="A17" s="15">
        <f t="shared" si="0"/>
        <v>11</v>
      </c>
      <c r="B17" s="16" t="s">
        <v>15</v>
      </c>
      <c r="C17" s="17">
        <v>1572</v>
      </c>
      <c r="D17" s="18">
        <v>0.003182830532496457</v>
      </c>
      <c r="E17" s="17">
        <v>21402</v>
      </c>
      <c r="F17" s="18">
        <v>0.0014049361955992582</v>
      </c>
      <c r="G17" s="17">
        <v>2286628</v>
      </c>
      <c r="H17" s="18">
        <v>0.0011408923895887277</v>
      </c>
      <c r="I17" s="16">
        <v>4</v>
      </c>
    </row>
    <row r="18" spans="1:9" ht="11.25" customHeight="1">
      <c r="A18" s="15">
        <f t="shared" si="0"/>
        <v>12</v>
      </c>
      <c r="B18" s="16" t="s">
        <v>16</v>
      </c>
      <c r="C18" s="17">
        <v>979</v>
      </c>
      <c r="D18" s="18">
        <v>0.0019821826280623607</v>
      </c>
      <c r="E18" s="17">
        <v>26478</v>
      </c>
      <c r="F18" s="18">
        <v>0.0017381506675580394</v>
      </c>
      <c r="G18" s="17">
        <v>2173348</v>
      </c>
      <c r="H18" s="18">
        <v>0.0010843723566438801</v>
      </c>
      <c r="I18" s="16">
        <v>5</v>
      </c>
    </row>
    <row r="19" spans="1:9" ht="11.25" customHeight="1">
      <c r="A19" s="15">
        <f t="shared" si="0"/>
        <v>13</v>
      </c>
      <c r="B19" s="16" t="s">
        <v>17</v>
      </c>
      <c r="C19" s="17">
        <v>429</v>
      </c>
      <c r="D19" s="18">
        <v>0.0008685968819599109</v>
      </c>
      <c r="E19" s="17">
        <v>12652</v>
      </c>
      <c r="F19" s="18">
        <v>0.0008305416665134947</v>
      </c>
      <c r="G19" s="17">
        <v>2066613</v>
      </c>
      <c r="H19" s="18">
        <v>0.0010311178923397813</v>
      </c>
      <c r="I19" s="16">
        <v>5</v>
      </c>
    </row>
    <row r="20" spans="1:9" ht="11.25" customHeight="1">
      <c r="A20" s="15">
        <f t="shared" si="0"/>
        <v>14</v>
      </c>
      <c r="B20" s="16" t="s">
        <v>18</v>
      </c>
      <c r="C20" s="17">
        <v>1537</v>
      </c>
      <c r="D20" s="18">
        <v>0.00311196598501721</v>
      </c>
      <c r="E20" s="17">
        <v>30578</v>
      </c>
      <c r="F20" s="18">
        <v>0.0020072955326153686</v>
      </c>
      <c r="G20" s="17">
        <v>2047866</v>
      </c>
      <c r="H20" s="18">
        <v>0.001021764245997823</v>
      </c>
      <c r="I20" s="16">
        <v>15</v>
      </c>
    </row>
    <row r="21" spans="1:9" ht="11.25" customHeight="1">
      <c r="A21" s="15">
        <f t="shared" si="0"/>
        <v>15</v>
      </c>
      <c r="B21" s="16" t="s">
        <v>19</v>
      </c>
      <c r="C21" s="17">
        <v>1086</v>
      </c>
      <c r="D21" s="18">
        <v>0.002198825673213201</v>
      </c>
      <c r="E21" s="17">
        <v>28134</v>
      </c>
      <c r="F21" s="18">
        <v>0.0018468589350055852</v>
      </c>
      <c r="G21" s="17">
        <v>2029682</v>
      </c>
      <c r="H21" s="18">
        <v>0.0010126915034212947</v>
      </c>
      <c r="I21" s="16">
        <v>9</v>
      </c>
    </row>
    <row r="22" spans="1:9" ht="11.25" customHeight="1">
      <c r="A22" s="15">
        <f t="shared" si="0"/>
        <v>16</v>
      </c>
      <c r="B22" s="16" t="s">
        <v>20</v>
      </c>
      <c r="C22" s="17">
        <v>1041</v>
      </c>
      <c r="D22" s="18">
        <v>0.002107714112168455</v>
      </c>
      <c r="E22" s="17">
        <v>17127</v>
      </c>
      <c r="F22" s="18">
        <v>0.0011243034399602138</v>
      </c>
      <c r="G22" s="17">
        <v>1644212</v>
      </c>
      <c r="H22" s="18">
        <v>0.0008203647281807366</v>
      </c>
      <c r="I22" s="16">
        <v>3</v>
      </c>
    </row>
    <row r="23" spans="1:9" ht="11.25" customHeight="1">
      <c r="A23" s="15">
        <f t="shared" si="0"/>
        <v>17</v>
      </c>
      <c r="B23" s="16" t="s">
        <v>21</v>
      </c>
      <c r="C23" s="17">
        <v>646</v>
      </c>
      <c r="D23" s="18">
        <v>0.0013079570763312412</v>
      </c>
      <c r="E23" s="17">
        <v>15636</v>
      </c>
      <c r="F23" s="18">
        <v>0.0010264266122039997</v>
      </c>
      <c r="G23" s="17">
        <v>1197303</v>
      </c>
      <c r="H23" s="18">
        <v>0.0005973835187585181</v>
      </c>
      <c r="I23" s="16">
        <v>5</v>
      </c>
    </row>
    <row r="24" spans="1:9" ht="11.25" customHeight="1">
      <c r="A24" s="15">
        <f t="shared" si="0"/>
        <v>18</v>
      </c>
      <c r="B24" s="16" t="s">
        <v>22</v>
      </c>
      <c r="C24" s="17">
        <v>704</v>
      </c>
      <c r="D24" s="18">
        <v>0.0014253897550111359</v>
      </c>
      <c r="E24" s="17">
        <v>31238</v>
      </c>
      <c r="F24" s="18">
        <v>0.0020506212913806946</v>
      </c>
      <c r="G24" s="17">
        <v>816273</v>
      </c>
      <c r="H24" s="18">
        <v>0.0004072720414193999</v>
      </c>
      <c r="I24" s="16">
        <v>3</v>
      </c>
    </row>
    <row r="25" spans="1:9" ht="11.25" customHeight="1">
      <c r="A25" s="15">
        <f t="shared" si="0"/>
        <v>19</v>
      </c>
      <c r="B25" s="16" t="s">
        <v>23</v>
      </c>
      <c r="C25" s="17">
        <v>201</v>
      </c>
      <c r="D25" s="18">
        <v>0.0004069649726665317</v>
      </c>
      <c r="E25" s="17">
        <v>4082</v>
      </c>
      <c r="F25" s="18">
        <v>0.00026796325345463843</v>
      </c>
      <c r="G25" s="17">
        <v>673692</v>
      </c>
      <c r="H25" s="18">
        <v>0.00033613253914795463</v>
      </c>
      <c r="I25" s="16">
        <v>2</v>
      </c>
    </row>
    <row r="26" spans="1:9" ht="11.25" customHeight="1">
      <c r="A26" s="15">
        <f t="shared" si="0"/>
        <v>20</v>
      </c>
      <c r="B26" s="16" t="s">
        <v>24</v>
      </c>
      <c r="C26" s="17">
        <v>84</v>
      </c>
      <c r="D26" s="18">
        <v>0.00017007491395019234</v>
      </c>
      <c r="E26" s="17">
        <v>1475</v>
      </c>
      <c r="F26" s="18">
        <v>9.682650633160013E-05</v>
      </c>
      <c r="G26" s="17">
        <v>176074</v>
      </c>
      <c r="H26" s="18">
        <v>8.785053213922232E-05</v>
      </c>
      <c r="I26" s="16">
        <v>1</v>
      </c>
    </row>
    <row r="27" spans="1:9" ht="11.25" customHeight="1">
      <c r="A27" s="15">
        <f t="shared" si="0"/>
        <v>21</v>
      </c>
      <c r="B27" s="16" t="s">
        <v>25</v>
      </c>
      <c r="C27" s="17">
        <v>124</v>
      </c>
      <c r="D27" s="18">
        <v>0.0002510629682121887</v>
      </c>
      <c r="E27" s="17">
        <v>2652</v>
      </c>
      <c r="F27" s="18">
        <v>0.00017409077612976512</v>
      </c>
      <c r="G27" s="17">
        <v>128962</v>
      </c>
      <c r="H27" s="18">
        <v>6.434442521745624E-05</v>
      </c>
      <c r="I27" s="16">
        <v>7</v>
      </c>
    </row>
    <row r="28" spans="1:9" ht="11.25" customHeight="1">
      <c r="A28" s="15">
        <f t="shared" si="0"/>
        <v>22</v>
      </c>
      <c r="B28" s="16" t="s">
        <v>26</v>
      </c>
      <c r="C28" s="17">
        <v>124</v>
      </c>
      <c r="D28" s="18">
        <v>0.0002510629682121887</v>
      </c>
      <c r="E28" s="17">
        <v>2284</v>
      </c>
      <c r="F28" s="18">
        <v>0.00014993338336364385</v>
      </c>
      <c r="G28" s="17">
        <v>107029</v>
      </c>
      <c r="H28" s="18">
        <v>5.340115294892389E-05</v>
      </c>
      <c r="I28" s="16">
        <v>1</v>
      </c>
    </row>
    <row r="29" spans="1:9" ht="11.25" customHeight="1">
      <c r="A29" s="15">
        <f t="shared" si="0"/>
        <v>23</v>
      </c>
      <c r="B29" s="16" t="s">
        <v>27</v>
      </c>
      <c r="C29" s="17">
        <v>93</v>
      </c>
      <c r="D29" s="18">
        <v>0.00018829722615914152</v>
      </c>
      <c r="E29" s="17">
        <v>2025</v>
      </c>
      <c r="F29" s="18">
        <v>0.00013293130530270527</v>
      </c>
      <c r="G29" s="17">
        <v>83623</v>
      </c>
      <c r="H29" s="18">
        <v>4.172294063335977E-05</v>
      </c>
      <c r="I29" s="16">
        <v>1</v>
      </c>
    </row>
    <row r="30" spans="1:9" ht="11.25" customHeight="1">
      <c r="A30" s="15">
        <f t="shared" si="0"/>
        <v>24</v>
      </c>
      <c r="B30" s="16" t="s">
        <v>28</v>
      </c>
      <c r="C30" s="17">
        <v>83</v>
      </c>
      <c r="D30" s="18">
        <v>0.00016805021259364244</v>
      </c>
      <c r="E30" s="17">
        <v>1526</v>
      </c>
      <c r="F30" s="18">
        <v>0.00010017440587255715</v>
      </c>
      <c r="G30" s="17">
        <v>68605</v>
      </c>
      <c r="H30" s="18">
        <v>3.4229845164029596E-05</v>
      </c>
      <c r="I30" s="16">
        <v>1</v>
      </c>
    </row>
    <row r="31" spans="1:9" ht="11.25" customHeight="1">
      <c r="A31" s="15">
        <f t="shared" si="0"/>
        <v>25</v>
      </c>
      <c r="B31" s="16" t="s">
        <v>29</v>
      </c>
      <c r="C31" s="17">
        <v>13</v>
      </c>
      <c r="D31" s="18">
        <v>2.6321117635148815E-05</v>
      </c>
      <c r="E31" s="17">
        <v>1147</v>
      </c>
      <c r="F31" s="18">
        <v>7.529491712701379E-05</v>
      </c>
      <c r="G31" s="17">
        <v>65618</v>
      </c>
      <c r="H31" s="18">
        <v>3.273950849024552E-05</v>
      </c>
      <c r="I31" s="16">
        <v>0</v>
      </c>
    </row>
    <row r="32" spans="1:9" ht="11.25" customHeight="1">
      <c r="A32" s="15">
        <f t="shared" si="0"/>
        <v>26</v>
      </c>
      <c r="B32" s="16" t="s">
        <v>30</v>
      </c>
      <c r="C32" s="17">
        <v>28</v>
      </c>
      <c r="D32" s="18">
        <v>5.669163798339745E-05</v>
      </c>
      <c r="E32" s="17">
        <v>712</v>
      </c>
      <c r="F32" s="18">
        <v>4.6739303395321555E-05</v>
      </c>
      <c r="G32" s="17">
        <v>48980</v>
      </c>
      <c r="H32" s="18">
        <v>2.4438128651471026E-05</v>
      </c>
      <c r="I32" s="16">
        <v>1</v>
      </c>
    </row>
    <row r="33" spans="1:9" ht="11.25" customHeight="1">
      <c r="A33" s="15">
        <f t="shared" si="0"/>
        <v>27</v>
      </c>
      <c r="B33" s="16" t="s">
        <v>31</v>
      </c>
      <c r="C33" s="17">
        <v>21</v>
      </c>
      <c r="D33" s="18">
        <v>4.2518728487548085E-05</v>
      </c>
      <c r="E33" s="17">
        <v>608</v>
      </c>
      <c r="F33" s="18">
        <v>3.9912214135330764E-05</v>
      </c>
      <c r="G33" s="17">
        <v>46696</v>
      </c>
      <c r="H33" s="18">
        <v>2.3298547478748286E-05</v>
      </c>
      <c r="I33" s="16">
        <v>1</v>
      </c>
    </row>
    <row r="34" spans="1:9" ht="11.25" customHeight="1">
      <c r="A34" s="15">
        <f t="shared" si="0"/>
        <v>28</v>
      </c>
      <c r="B34" s="16" t="s">
        <v>32</v>
      </c>
      <c r="C34" s="17">
        <v>11</v>
      </c>
      <c r="D34" s="18">
        <v>2.2271714922048998E-05</v>
      </c>
      <c r="E34" s="17">
        <v>1594</v>
      </c>
      <c r="F34" s="18">
        <v>0.00010463827192716652</v>
      </c>
      <c r="G34" s="17">
        <v>44255</v>
      </c>
      <c r="H34" s="18">
        <v>2.2080632573925077E-05</v>
      </c>
      <c r="I34" s="16">
        <v>0</v>
      </c>
    </row>
    <row r="35" spans="1:9" ht="11.25" customHeight="1">
      <c r="A35" s="15">
        <f t="shared" si="0"/>
        <v>29</v>
      </c>
      <c r="B35" s="16" t="s">
        <v>33</v>
      </c>
      <c r="C35" s="17">
        <v>40</v>
      </c>
      <c r="D35" s="18">
        <v>8.098805426199635E-05</v>
      </c>
      <c r="E35" s="17">
        <v>2622</v>
      </c>
      <c r="F35" s="18">
        <v>0.00017212142345861392</v>
      </c>
      <c r="G35" s="17">
        <v>27829</v>
      </c>
      <c r="H35" s="18">
        <v>1.388502822053465E-05</v>
      </c>
      <c r="I35" s="16">
        <v>1</v>
      </c>
    </row>
    <row r="36" spans="1:9" ht="11.25" customHeight="1">
      <c r="A36" s="15">
        <f t="shared" si="0"/>
        <v>30</v>
      </c>
      <c r="B36" s="16" t="s">
        <v>34</v>
      </c>
      <c r="C36" s="17">
        <v>8</v>
      </c>
      <c r="D36" s="18">
        <v>1.619761085239927E-05</v>
      </c>
      <c r="E36" s="17">
        <v>380</v>
      </c>
      <c r="F36" s="18">
        <v>2.494513383458173E-05</v>
      </c>
      <c r="G36" s="17">
        <v>23053</v>
      </c>
      <c r="H36" s="18">
        <v>1.1502086153580268E-05</v>
      </c>
      <c r="I36" s="16">
        <v>0</v>
      </c>
    </row>
    <row r="37" spans="1:9" ht="11.25" customHeight="1">
      <c r="A37" s="15">
        <f t="shared" si="0"/>
        <v>31</v>
      </c>
      <c r="B37" s="16" t="s">
        <v>35</v>
      </c>
      <c r="C37" s="17">
        <v>64</v>
      </c>
      <c r="D37" s="18">
        <v>0.00012958088681919416</v>
      </c>
      <c r="E37" s="17">
        <v>2525</v>
      </c>
      <c r="F37" s="18">
        <v>0.00016575384982189174</v>
      </c>
      <c r="G37" s="17">
        <v>22337</v>
      </c>
      <c r="H37" s="18">
        <v>1.1144844419924628E-05</v>
      </c>
      <c r="I37" s="16">
        <v>1</v>
      </c>
    </row>
    <row r="38" spans="1:9" ht="11.25" customHeight="1">
      <c r="A38" s="15">
        <f t="shared" si="0"/>
        <v>32</v>
      </c>
      <c r="B38" s="16" t="s">
        <v>36</v>
      </c>
      <c r="C38" s="17">
        <v>53</v>
      </c>
      <c r="D38" s="18">
        <v>0.00010730917189714517</v>
      </c>
      <c r="E38" s="17">
        <v>1304</v>
      </c>
      <c r="F38" s="18">
        <v>8.560119610603835E-05</v>
      </c>
      <c r="G38" s="17">
        <v>17733</v>
      </c>
      <c r="H38" s="18">
        <v>8.847720199602607E-06</v>
      </c>
      <c r="I38" s="16">
        <v>1</v>
      </c>
    </row>
    <row r="39" spans="1:9" ht="11.25" customHeight="1">
      <c r="A39" s="15">
        <f t="shared" si="0"/>
        <v>33</v>
      </c>
      <c r="B39" s="16" t="s">
        <v>37</v>
      </c>
      <c r="C39" s="17">
        <v>17</v>
      </c>
      <c r="D39" s="18">
        <v>3.441992306134845E-05</v>
      </c>
      <c r="E39" s="17">
        <v>298</v>
      </c>
      <c r="F39" s="18">
        <v>1.9562236533435145E-05</v>
      </c>
      <c r="G39" s="17">
        <v>17301</v>
      </c>
      <c r="H39" s="18">
        <v>8.63217770108412E-06</v>
      </c>
      <c r="I39" s="16">
        <v>1</v>
      </c>
    </row>
    <row r="40" spans="1:9" ht="11.25" customHeight="1">
      <c r="A40" s="15">
        <f t="shared" si="0"/>
        <v>34</v>
      </c>
      <c r="B40" s="16" t="s">
        <v>38</v>
      </c>
      <c r="C40" s="17">
        <v>12</v>
      </c>
      <c r="D40" s="18">
        <v>2.4296416278598908E-05</v>
      </c>
      <c r="E40" s="17">
        <v>165</v>
      </c>
      <c r="F40" s="18">
        <v>1.083143969133154E-05</v>
      </c>
      <c r="G40" s="17">
        <v>13842</v>
      </c>
      <c r="H40" s="18">
        <v>6.906340890029847E-06</v>
      </c>
      <c r="I40" s="16">
        <v>1</v>
      </c>
    </row>
    <row r="41" spans="1:9" ht="11.25" customHeight="1">
      <c r="A41" s="15">
        <f t="shared" si="0"/>
        <v>35</v>
      </c>
      <c r="B41" s="16" t="s">
        <v>39</v>
      </c>
      <c r="C41" s="17">
        <v>19</v>
      </c>
      <c r="D41" s="18">
        <v>3.846932577444827E-05</v>
      </c>
      <c r="E41" s="17">
        <v>282</v>
      </c>
      <c r="F41" s="18">
        <v>1.8511915108821178E-05</v>
      </c>
      <c r="G41" s="17">
        <v>13830</v>
      </c>
      <c r="H41" s="18">
        <v>6.900353598404334E-06</v>
      </c>
      <c r="I41" s="16">
        <v>1</v>
      </c>
    </row>
    <row r="42" spans="1:9" ht="11.25" customHeight="1">
      <c r="A42" s="15">
        <f t="shared" si="0"/>
        <v>36</v>
      </c>
      <c r="B42" s="16" t="s">
        <v>40</v>
      </c>
      <c r="C42" s="17">
        <v>8</v>
      </c>
      <c r="D42" s="18">
        <v>1.619761085239927E-05</v>
      </c>
      <c r="E42" s="17">
        <v>117</v>
      </c>
      <c r="F42" s="18">
        <v>7.680475417489638E-06</v>
      </c>
      <c r="G42" s="17">
        <v>9336</v>
      </c>
      <c r="H42" s="18">
        <v>4.65811288464952E-06</v>
      </c>
      <c r="I42" s="16">
        <v>0</v>
      </c>
    </row>
    <row r="43" spans="1:9" ht="11.25" customHeight="1">
      <c r="A43" s="15">
        <f t="shared" si="0"/>
        <v>37</v>
      </c>
      <c r="B43" s="16" t="s">
        <v>41</v>
      </c>
      <c r="C43" s="17">
        <v>9</v>
      </c>
      <c r="D43" s="18">
        <v>1.822231220894918E-05</v>
      </c>
      <c r="E43" s="17">
        <v>130</v>
      </c>
      <c r="F43" s="18">
        <v>8.533861574988485E-06</v>
      </c>
      <c r="G43" s="17">
        <v>6210</v>
      </c>
      <c r="H43" s="18">
        <v>3.0984234162032473E-06</v>
      </c>
      <c r="I43" s="16">
        <v>0</v>
      </c>
    </row>
    <row r="44" spans="1:9" ht="11.25" customHeight="1">
      <c r="A44" s="15">
        <f t="shared" si="0"/>
        <v>38</v>
      </c>
      <c r="B44" s="16" t="s">
        <v>42</v>
      </c>
      <c r="C44" s="17">
        <v>6</v>
      </c>
      <c r="D44" s="18">
        <v>1.2148208139299454E-05</v>
      </c>
      <c r="E44" s="17">
        <v>146</v>
      </c>
      <c r="F44" s="18">
        <v>9.584182999602453E-06</v>
      </c>
      <c r="G44" s="17">
        <v>4168</v>
      </c>
      <c r="H44" s="18">
        <v>2.079585957928363E-06</v>
      </c>
      <c r="I44" s="16">
        <v>0</v>
      </c>
    </row>
    <row r="45" spans="1:9" ht="11.25" customHeight="1">
      <c r="A45" s="15">
        <f t="shared" si="0"/>
        <v>39</v>
      </c>
      <c r="B45" s="16" t="s">
        <v>43</v>
      </c>
      <c r="C45" s="17">
        <v>2</v>
      </c>
      <c r="D45" s="18">
        <v>4.0494027130998175E-06</v>
      </c>
      <c r="E45" s="17">
        <v>25</v>
      </c>
      <c r="F45" s="18">
        <v>1.6411272259593241E-06</v>
      </c>
      <c r="G45" s="17">
        <v>2725</v>
      </c>
      <c r="H45" s="18">
        <v>1.3596141399603622E-06</v>
      </c>
      <c r="I45" s="16">
        <v>0</v>
      </c>
    </row>
    <row r="46" spans="1:9" ht="11.25" customHeight="1">
      <c r="A46" s="15">
        <f t="shared" si="0"/>
        <v>40</v>
      </c>
      <c r="B46" s="16" t="s">
        <v>44</v>
      </c>
      <c r="C46" s="17">
        <v>3</v>
      </c>
      <c r="D46" s="18">
        <v>6.074104069649727E-06</v>
      </c>
      <c r="E46" s="17">
        <v>34</v>
      </c>
      <c r="F46" s="18">
        <v>2.231933027304681E-06</v>
      </c>
      <c r="G46" s="17">
        <v>696</v>
      </c>
      <c r="H46" s="18">
        <v>3.472629142797843E-07</v>
      </c>
      <c r="I46" s="16">
        <v>0</v>
      </c>
    </row>
    <row r="47" spans="1:9" ht="11.25" customHeight="1">
      <c r="A47" s="15">
        <f t="shared" si="0"/>
        <v>41</v>
      </c>
      <c r="B47" s="16" t="s">
        <v>45</v>
      </c>
      <c r="C47" s="17">
        <v>1</v>
      </c>
      <c r="D47" s="18">
        <v>2.0247013565499087E-06</v>
      </c>
      <c r="E47" s="17">
        <v>26</v>
      </c>
      <c r="F47" s="18">
        <v>1.706772314997697E-06</v>
      </c>
      <c r="G47" s="17">
        <v>500</v>
      </c>
      <c r="H47" s="18">
        <v>2.4947048439639673E-07</v>
      </c>
      <c r="I47" s="16">
        <v>0</v>
      </c>
    </row>
    <row r="49" spans="2:9" ht="10.5">
      <c r="B49" s="2" t="s">
        <v>4</v>
      </c>
      <c r="C49" s="5">
        <f aca="true" t="shared" si="1" ref="C49:I49">SUM(C7:C48)</f>
        <v>493900</v>
      </c>
      <c r="D49" s="13">
        <f t="shared" si="1"/>
        <v>1.0000000000000002</v>
      </c>
      <c r="E49" s="5">
        <f t="shared" si="1"/>
        <v>15233432</v>
      </c>
      <c r="F49" s="13">
        <f t="shared" si="1"/>
        <v>0.9999999999999997</v>
      </c>
      <c r="G49" s="5">
        <f t="shared" si="1"/>
        <v>2004245131.25</v>
      </c>
      <c r="H49" s="13">
        <f t="shared" si="1"/>
        <v>0.9999999999999998</v>
      </c>
      <c r="I49" s="5">
        <f t="shared" si="1"/>
        <v>283</v>
      </c>
    </row>
  </sheetData>
  <sheetProtection/>
  <mergeCells count="5">
    <mergeCell ref="A3:I3"/>
    <mergeCell ref="A1:I1"/>
    <mergeCell ref="C5:D5"/>
    <mergeCell ref="E5:F5"/>
    <mergeCell ref="G5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pecka</cp:lastModifiedBy>
  <cp:lastPrinted>2002-04-13T20:55:07Z</cp:lastPrinted>
  <dcterms:created xsi:type="dcterms:W3CDTF">2001-04-01T22:21:48Z</dcterms:created>
  <dcterms:modified xsi:type="dcterms:W3CDTF">2018-01-22T09:02:57Z</dcterms:modified>
  <cp:category/>
  <cp:version/>
  <cp:contentType/>
  <cp:contentStatus/>
</cp:coreProperties>
</file>