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<sst xmlns="http://schemas.openxmlformats.org/spreadsheetml/2006/main" count="123" uniqueCount="63">
  <si>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</si>
  <si>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</si>
  <si>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</si>
  <si>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</si>
  <si>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</si>
  <si>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</si>
  <si>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</si>
  <si>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</si>
  <si>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</si>
  <si>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</si>
  <si>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</si>
  <si>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</si>
  <si>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</si>
  <si>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</si>
  <si>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</si>
  <si>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</si>
  <si>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</si>
  <si>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</si>
  <si>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</si>
  <si>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</si>
  <si>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Klan Gucci</t>
  </si>
  <si>
    <t>Forum Film Czech s.r.o.</t>
  </si>
  <si>
    <t>USA</t>
  </si>
  <si>
    <t>2D</t>
  </si>
  <si>
    <t>Přání Ježíškovi</t>
  </si>
  <si>
    <t>AQS, a.s. (divize BIOSCOP)</t>
  </si>
  <si>
    <t>CZE</t>
  </si>
  <si>
    <t>Encanto</t>
  </si>
  <si>
    <t>FALCON a.s.</t>
  </si>
  <si>
    <t>2D, 3D</t>
  </si>
  <si>
    <t>Duna</t>
  </si>
  <si>
    <t>Vertical Entertainment s.r.o.</t>
  </si>
  <si>
    <t>2D, IM3, 4D3, DB2</t>
  </si>
  <si>
    <t>Eternals</t>
  </si>
  <si>
    <t>2D, 3D, IM3, 4D3, DB2</t>
  </si>
  <si>
    <t>Karel</t>
  </si>
  <si>
    <t>BONTONFILM a.s.</t>
  </si>
  <si>
    <t>2D, MP4</t>
  </si>
  <si>
    <t>Venom 2: Carnage přichází</t>
  </si>
  <si>
    <t>2D, 3D, IM2, 4D3</t>
  </si>
  <si>
    <t>Není čas zemřít</t>
  </si>
  <si>
    <t>GBR</t>
  </si>
  <si>
    <t>Addamsova rodina 2</t>
  </si>
  <si>
    <t>Francouzská depeše Liberty, Kansas Evening Sun</t>
  </si>
  <si>
    <t>O čertovi a jiné vánoční pohádky</t>
  </si>
  <si>
    <t>Myši patří do nebe</t>
  </si>
  <si>
    <t>Cinemart, a.s.</t>
  </si>
  <si>
    <t>Král Richard: Zrození šampiónek</t>
  </si>
  <si>
    <t>Ostatní neznámé a nezařazené 2021</t>
  </si>
  <si>
    <t>Zvl. uvedení</t>
  </si>
  <si>
    <t xml:space="preserve">XX </t>
  </si>
  <si>
    <t>Zátopek</t>
  </si>
  <si>
    <t>2D, DB2</t>
  </si>
  <si>
    <t>Machr na 30 dnů</t>
  </si>
  <si>
    <t>MIRIUS Praha, spol. s r.o.</t>
  </si>
  <si>
    <t>FRA</t>
  </si>
  <si>
    <t>Poslední noc v Soho</t>
  </si>
  <si>
    <t>Poslední souboj</t>
  </si>
  <si>
    <t>Tlapková patrola ve filmu</t>
  </si>
  <si>
    <t>Rozbitý robot Ron</t>
  </si>
  <si>
    <t>Vlk a lev: Nečekané přátelství</t>
  </si>
  <si>
    <t>ČESKÁ REPUBLIKA TOP 20</t>
  </si>
  <si>
    <t xml:space="preserve">Top = 20, Datum = 25. 11. 2021, Víkend od: 25.11.2021, Předchozí týden od: 18.11.2021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</si>
</sst>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6" fillId="0" borderId="11" xfId="36" applyNumberFormat="1" applyFont="1" applyFill="1" applyBorder="1" applyAlignment="1">
      <alignment vertical="top" wrapText="1" readingOrder="1"/>
    </xf>
    <xf numFmtId="3" fontId="17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4" sqref="A4"/>
    </sheetView>
  </sheetViews>
  <sheetFormatPr defaultColWidth="9.140625" defaultRowHeight="12.75"/>
  <cols>
    <col min="1" max="2" width="4.28125" style="0" customWidth="1"/>
    <col min="3" max="3" width="40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1.28125" style="0" customWidth="1"/>
    <col min="10" max="10" width="9.00390625" style="0" customWidth="1"/>
    <col min="11" max="11" width="11.7109375" style="1" customWidth="1"/>
    <col min="12" max="12" width="5.28125" style="1" customWidth="1"/>
    <col min="13" max="13" width="11.140625" style="1" customWidth="1"/>
    <col min="14" max="14" width="10.14062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9" ht="34.5" customHeight="1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8" t="s">
        <v>62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 t="s">
        <v>20</v>
      </c>
      <c r="D7" s="29" t="s">
        <v>21</v>
      </c>
      <c r="E7" s="13" t="s">
        <v>22</v>
      </c>
      <c r="F7" s="14" t="s">
        <v>23</v>
      </c>
      <c r="G7" s="15">
        <v>1</v>
      </c>
      <c r="H7" s="15">
        <v>148</v>
      </c>
      <c r="I7" s="16">
        <v>3701359</v>
      </c>
      <c r="J7" s="16">
        <v>21688</v>
      </c>
      <c r="K7" s="17" t="s">
        <v>19</v>
      </c>
      <c r="L7" s="18">
        <v>14</v>
      </c>
      <c r="M7" s="19">
        <v>159819</v>
      </c>
      <c r="N7" s="19">
        <v>874</v>
      </c>
      <c r="O7" s="19">
        <v>3861178</v>
      </c>
      <c r="P7" s="19">
        <v>22562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23</v>
      </c>
      <c r="G8" s="15">
        <v>3</v>
      </c>
      <c r="H8" s="15">
        <v>133</v>
      </c>
      <c r="I8" s="16">
        <v>2036701</v>
      </c>
      <c r="J8" s="16">
        <v>12955</v>
      </c>
      <c r="K8" s="17">
        <v>-0.5634</v>
      </c>
      <c r="L8" s="18">
        <v>153</v>
      </c>
      <c r="M8" s="19">
        <v>5430441.76</v>
      </c>
      <c r="N8" s="19">
        <v>33840</v>
      </c>
      <c r="O8" s="19">
        <v>18492111.34</v>
      </c>
      <c r="P8" s="20">
        <v>118558</v>
      </c>
    </row>
    <row r="9" spans="1:16" ht="15" customHeight="1">
      <c r="A9" s="9">
        <v>3</v>
      </c>
      <c r="B9" s="10" t="s">
        <v>19</v>
      </c>
      <c r="C9" s="11" t="s">
        <v>27</v>
      </c>
      <c r="D9" s="12" t="s">
        <v>28</v>
      </c>
      <c r="E9" s="13" t="s">
        <v>22</v>
      </c>
      <c r="F9" s="14" t="s">
        <v>29</v>
      </c>
      <c r="G9" s="15">
        <v>1</v>
      </c>
      <c r="H9" s="15">
        <v>200</v>
      </c>
      <c r="I9" s="16">
        <v>1613810</v>
      </c>
      <c r="J9" s="16">
        <v>11039</v>
      </c>
      <c r="K9" s="17" t="s">
        <v>19</v>
      </c>
      <c r="L9" s="18" t="s">
        <v>19</v>
      </c>
      <c r="M9" s="19" t="s">
        <v>19</v>
      </c>
      <c r="N9" s="19" t="s">
        <v>19</v>
      </c>
      <c r="O9" s="19">
        <v>1613810</v>
      </c>
      <c r="P9" s="20">
        <v>11039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22</v>
      </c>
      <c r="F10" s="14" t="s">
        <v>32</v>
      </c>
      <c r="G10" s="15">
        <v>6</v>
      </c>
      <c r="H10" s="15">
        <v>61</v>
      </c>
      <c r="I10" s="16">
        <v>997419.4</v>
      </c>
      <c r="J10" s="16">
        <v>5170</v>
      </c>
      <c r="K10" s="17">
        <v>-0.5182</v>
      </c>
      <c r="L10" s="18">
        <v>92</v>
      </c>
      <c r="M10" s="19">
        <v>2547969.73</v>
      </c>
      <c r="N10" s="19">
        <v>13470</v>
      </c>
      <c r="O10" s="19">
        <v>47052631.76</v>
      </c>
      <c r="P10" s="20">
        <v>254900</v>
      </c>
    </row>
    <row r="11" spans="1:16" ht="15" customHeight="1">
      <c r="A11" s="9">
        <v>5</v>
      </c>
      <c r="B11" s="10">
        <v>2</v>
      </c>
      <c r="C11" s="11" t="s">
        <v>33</v>
      </c>
      <c r="D11" s="12" t="s">
        <v>28</v>
      </c>
      <c r="E11" s="13" t="s">
        <v>22</v>
      </c>
      <c r="F11" s="14" t="s">
        <v>34</v>
      </c>
      <c r="G11" s="15">
        <v>4</v>
      </c>
      <c r="H11" s="15">
        <v>64</v>
      </c>
      <c r="I11" s="16">
        <v>996414.54</v>
      </c>
      <c r="J11" s="16">
        <v>5704</v>
      </c>
      <c r="K11" s="17">
        <v>-0.6399</v>
      </c>
      <c r="L11" s="18">
        <v>106</v>
      </c>
      <c r="M11" s="19">
        <v>3201723.2</v>
      </c>
      <c r="N11" s="19">
        <v>18116</v>
      </c>
      <c r="O11" s="19">
        <v>22270421.44</v>
      </c>
      <c r="P11" s="20">
        <v>127990</v>
      </c>
    </row>
    <row r="12" spans="1:16" ht="15" customHeight="1">
      <c r="A12" s="9">
        <v>6</v>
      </c>
      <c r="B12" s="10">
        <v>4</v>
      </c>
      <c r="C12" s="11" t="s">
        <v>35</v>
      </c>
      <c r="D12" s="12" t="s">
        <v>36</v>
      </c>
      <c r="E12" s="13" t="s">
        <v>26</v>
      </c>
      <c r="F12" s="14" t="s">
        <v>37</v>
      </c>
      <c r="G12" s="15">
        <v>8</v>
      </c>
      <c r="H12" s="15">
        <v>86</v>
      </c>
      <c r="I12" s="16">
        <v>421747</v>
      </c>
      <c r="J12" s="16">
        <v>3010</v>
      </c>
      <c r="K12" s="17">
        <v>-0.6302</v>
      </c>
      <c r="L12" s="18">
        <v>147</v>
      </c>
      <c r="M12" s="19">
        <v>1485443</v>
      </c>
      <c r="N12" s="19">
        <v>10919</v>
      </c>
      <c r="O12" s="19">
        <v>57687576.02</v>
      </c>
      <c r="P12" s="20">
        <v>380776</v>
      </c>
    </row>
    <row r="13" spans="1:16" ht="15" customHeight="1">
      <c r="A13" s="9">
        <v>7</v>
      </c>
      <c r="B13" s="10">
        <v>5</v>
      </c>
      <c r="C13" s="11" t="s">
        <v>38</v>
      </c>
      <c r="D13" s="12" t="s">
        <v>28</v>
      </c>
      <c r="E13" s="13" t="s">
        <v>22</v>
      </c>
      <c r="F13" s="14" t="s">
        <v>39</v>
      </c>
      <c r="G13" s="15">
        <v>7</v>
      </c>
      <c r="H13" s="15">
        <v>42</v>
      </c>
      <c r="I13" s="16">
        <v>388671</v>
      </c>
      <c r="J13" s="16">
        <v>2306</v>
      </c>
      <c r="K13" s="17">
        <v>-0.6575</v>
      </c>
      <c r="L13" s="18">
        <v>69</v>
      </c>
      <c r="M13" s="19">
        <v>1273424</v>
      </c>
      <c r="N13" s="19">
        <v>7450</v>
      </c>
      <c r="O13" s="19">
        <v>53503399.62</v>
      </c>
      <c r="P13" s="20">
        <v>312048</v>
      </c>
    </row>
    <row r="14" spans="1:16" ht="15" customHeight="1">
      <c r="A14" s="9">
        <v>8</v>
      </c>
      <c r="B14" s="10">
        <v>8</v>
      </c>
      <c r="C14" s="11" t="s">
        <v>40</v>
      </c>
      <c r="D14" s="12" t="s">
        <v>21</v>
      </c>
      <c r="E14" s="13" t="s">
        <v>41</v>
      </c>
      <c r="F14" s="14" t="s">
        <v>23</v>
      </c>
      <c r="G14" s="15">
        <v>9</v>
      </c>
      <c r="H14" s="15">
        <v>39</v>
      </c>
      <c r="I14" s="16">
        <v>308575</v>
      </c>
      <c r="J14" s="16">
        <v>1711</v>
      </c>
      <c r="K14" s="17">
        <v>-0.6436</v>
      </c>
      <c r="L14" s="18">
        <v>67</v>
      </c>
      <c r="M14" s="19">
        <v>1048364.88</v>
      </c>
      <c r="N14" s="19">
        <v>5592</v>
      </c>
      <c r="O14" s="19">
        <v>65810417.84</v>
      </c>
      <c r="P14" s="20">
        <v>358172</v>
      </c>
    </row>
    <row r="15" spans="1:16" ht="15" customHeight="1">
      <c r="A15" s="9">
        <v>9</v>
      </c>
      <c r="B15" s="10">
        <v>6</v>
      </c>
      <c r="C15" s="11" t="s">
        <v>42</v>
      </c>
      <c r="D15" s="12" t="s">
        <v>21</v>
      </c>
      <c r="E15" s="13" t="s">
        <v>22</v>
      </c>
      <c r="F15" s="14" t="s">
        <v>23</v>
      </c>
      <c r="G15" s="15">
        <v>5</v>
      </c>
      <c r="H15" s="15">
        <v>42</v>
      </c>
      <c r="I15" s="16">
        <v>288323</v>
      </c>
      <c r="J15" s="16">
        <v>2553</v>
      </c>
      <c r="K15" s="17">
        <v>-0.7266</v>
      </c>
      <c r="L15" s="18">
        <v>77</v>
      </c>
      <c r="M15" s="19">
        <v>1135774</v>
      </c>
      <c r="N15" s="19">
        <v>7252</v>
      </c>
      <c r="O15" s="19">
        <v>8908857.2</v>
      </c>
      <c r="P15" s="20">
        <v>58599</v>
      </c>
    </row>
    <row r="16" spans="1:16" ht="15" customHeight="1">
      <c r="A16" s="9">
        <v>10</v>
      </c>
      <c r="B16" s="10">
        <v>9</v>
      </c>
      <c r="C16" s="11" t="s">
        <v>43</v>
      </c>
      <c r="D16" s="12" t="s">
        <v>28</v>
      </c>
      <c r="E16" s="13" t="s">
        <v>22</v>
      </c>
      <c r="F16" s="14" t="s">
        <v>23</v>
      </c>
      <c r="G16" s="15">
        <v>2</v>
      </c>
      <c r="H16" s="15">
        <v>46</v>
      </c>
      <c r="I16" s="16">
        <v>285196</v>
      </c>
      <c r="J16" s="16">
        <v>1868</v>
      </c>
      <c r="K16" s="17">
        <v>-0.5714</v>
      </c>
      <c r="L16" s="18">
        <v>108</v>
      </c>
      <c r="M16" s="19">
        <v>868168</v>
      </c>
      <c r="N16" s="19">
        <v>5602</v>
      </c>
      <c r="O16" s="19">
        <v>1267117</v>
      </c>
      <c r="P16" s="20">
        <v>8247</v>
      </c>
    </row>
    <row r="17" spans="1:16" ht="15" customHeight="1">
      <c r="A17" s="9">
        <v>11</v>
      </c>
      <c r="B17" s="10" t="s">
        <v>19</v>
      </c>
      <c r="C17" s="11" t="s">
        <v>44</v>
      </c>
      <c r="D17" s="12" t="s">
        <v>36</v>
      </c>
      <c r="E17" s="13" t="s">
        <v>26</v>
      </c>
      <c r="F17" s="14" t="s">
        <v>37</v>
      </c>
      <c r="G17" s="15">
        <v>1</v>
      </c>
      <c r="H17" s="15">
        <v>77</v>
      </c>
      <c r="I17" s="16">
        <v>246521</v>
      </c>
      <c r="J17" s="16">
        <v>1911</v>
      </c>
      <c r="K17" s="17" t="s">
        <v>19</v>
      </c>
      <c r="L17" s="18">
        <v>2</v>
      </c>
      <c r="M17" s="19">
        <v>0</v>
      </c>
      <c r="N17" s="19">
        <v>75</v>
      </c>
      <c r="O17" s="19">
        <v>246521</v>
      </c>
      <c r="P17" s="20">
        <v>1986</v>
      </c>
    </row>
    <row r="18" spans="1:16" ht="15" customHeight="1">
      <c r="A18" s="9">
        <v>12</v>
      </c>
      <c r="B18" s="10">
        <v>7</v>
      </c>
      <c r="C18" s="11" t="s">
        <v>45</v>
      </c>
      <c r="D18" s="12" t="s">
        <v>46</v>
      </c>
      <c r="E18" s="13" t="s">
        <v>26</v>
      </c>
      <c r="F18" s="14" t="s">
        <v>23</v>
      </c>
      <c r="G18" s="15">
        <v>8</v>
      </c>
      <c r="H18" s="15">
        <v>51</v>
      </c>
      <c r="I18" s="16">
        <v>237775</v>
      </c>
      <c r="J18" s="16">
        <v>1678</v>
      </c>
      <c r="K18" s="17">
        <v>-0.7264</v>
      </c>
      <c r="L18" s="18">
        <v>100</v>
      </c>
      <c r="M18" s="19">
        <v>934171</v>
      </c>
      <c r="N18" s="19">
        <v>6626</v>
      </c>
      <c r="O18" s="19">
        <v>13091799.8</v>
      </c>
      <c r="P18" s="20">
        <v>92982</v>
      </c>
    </row>
    <row r="19" spans="1:16" ht="15" customHeight="1">
      <c r="A19" s="9">
        <v>13</v>
      </c>
      <c r="B19" s="10">
        <v>147</v>
      </c>
      <c r="C19" s="11" t="s">
        <v>47</v>
      </c>
      <c r="D19" s="12" t="s">
        <v>31</v>
      </c>
      <c r="E19" s="13" t="s">
        <v>22</v>
      </c>
      <c r="F19" s="14" t="s">
        <v>23</v>
      </c>
      <c r="G19" s="15">
        <v>1</v>
      </c>
      <c r="H19" s="15">
        <v>104</v>
      </c>
      <c r="I19" s="16">
        <v>224865</v>
      </c>
      <c r="J19" s="16">
        <v>1331</v>
      </c>
      <c r="K19" s="17">
        <v>3211.3571</v>
      </c>
      <c r="L19" s="18">
        <v>8</v>
      </c>
      <c r="M19" s="19">
        <v>3128</v>
      </c>
      <c r="N19" s="19">
        <v>24</v>
      </c>
      <c r="O19" s="19">
        <v>227993</v>
      </c>
      <c r="P19" s="20">
        <v>1355</v>
      </c>
    </row>
    <row r="20" spans="1:16" ht="15" customHeight="1">
      <c r="A20" s="9">
        <v>14</v>
      </c>
      <c r="B20" s="10">
        <v>14</v>
      </c>
      <c r="C20" s="11" t="s">
        <v>51</v>
      </c>
      <c r="D20" s="12" t="s">
        <v>28</v>
      </c>
      <c r="E20" s="13" t="s">
        <v>26</v>
      </c>
      <c r="F20" s="14" t="s">
        <v>52</v>
      </c>
      <c r="G20" s="15">
        <v>14</v>
      </c>
      <c r="H20" s="15">
        <v>26</v>
      </c>
      <c r="I20" s="16">
        <v>105130</v>
      </c>
      <c r="J20" s="16">
        <v>865</v>
      </c>
      <c r="K20" s="17">
        <v>-0.5212</v>
      </c>
      <c r="L20" s="18">
        <v>55</v>
      </c>
      <c r="M20" s="19">
        <v>347703</v>
      </c>
      <c r="N20" s="19">
        <v>3175</v>
      </c>
      <c r="O20" s="19">
        <v>58497223.72</v>
      </c>
      <c r="P20" s="20">
        <v>384356</v>
      </c>
    </row>
    <row r="21" spans="1:16" ht="15" customHeight="1">
      <c r="A21" s="9">
        <v>15</v>
      </c>
      <c r="B21" s="10">
        <v>71</v>
      </c>
      <c r="C21" s="11" t="s">
        <v>53</v>
      </c>
      <c r="D21" s="12" t="s">
        <v>54</v>
      </c>
      <c r="E21" s="13" t="s">
        <v>55</v>
      </c>
      <c r="F21" s="14" t="s">
        <v>23</v>
      </c>
      <c r="G21" s="15">
        <v>1</v>
      </c>
      <c r="H21" s="15">
        <v>35</v>
      </c>
      <c r="I21" s="16">
        <v>103142</v>
      </c>
      <c r="J21" s="16">
        <v>613</v>
      </c>
      <c r="K21" s="17">
        <v>19.3878</v>
      </c>
      <c r="L21" s="18">
        <v>7</v>
      </c>
      <c r="M21" s="19">
        <v>15789</v>
      </c>
      <c r="N21" s="19">
        <v>268</v>
      </c>
      <c r="O21" s="19">
        <v>118931</v>
      </c>
      <c r="P21" s="20">
        <v>881</v>
      </c>
    </row>
    <row r="22" spans="1:16" ht="15" customHeight="1">
      <c r="A22" s="9">
        <v>16</v>
      </c>
      <c r="B22" s="10">
        <v>12</v>
      </c>
      <c r="C22" s="11" t="s">
        <v>56</v>
      </c>
      <c r="D22" s="12" t="s">
        <v>46</v>
      </c>
      <c r="E22" s="13" t="s">
        <v>41</v>
      </c>
      <c r="F22" s="14" t="s">
        <v>23</v>
      </c>
      <c r="G22" s="15">
        <v>3</v>
      </c>
      <c r="H22" s="15">
        <v>24</v>
      </c>
      <c r="I22" s="16">
        <v>92154</v>
      </c>
      <c r="J22" s="16">
        <v>533</v>
      </c>
      <c r="K22" s="17">
        <v>-0.679</v>
      </c>
      <c r="L22" s="18">
        <v>61</v>
      </c>
      <c r="M22" s="19">
        <v>364291</v>
      </c>
      <c r="N22" s="19">
        <v>2122</v>
      </c>
      <c r="O22" s="19">
        <v>1458033</v>
      </c>
      <c r="P22" s="20">
        <v>8827</v>
      </c>
    </row>
    <row r="23" spans="1:16" ht="15" customHeight="1">
      <c r="A23" s="9">
        <v>17</v>
      </c>
      <c r="B23" s="10">
        <v>21</v>
      </c>
      <c r="C23" s="11" t="s">
        <v>57</v>
      </c>
      <c r="D23" s="12" t="s">
        <v>28</v>
      </c>
      <c r="E23" s="13" t="s">
        <v>22</v>
      </c>
      <c r="F23" s="14" t="s">
        <v>23</v>
      </c>
      <c r="G23" s="15">
        <v>6</v>
      </c>
      <c r="H23" s="15">
        <v>8</v>
      </c>
      <c r="I23" s="16">
        <v>60056</v>
      </c>
      <c r="J23" s="16">
        <v>313</v>
      </c>
      <c r="K23" s="17">
        <v>-0.4852</v>
      </c>
      <c r="L23" s="18">
        <v>23</v>
      </c>
      <c r="M23" s="19">
        <v>157686.2</v>
      </c>
      <c r="N23" s="19">
        <v>914</v>
      </c>
      <c r="O23" s="19">
        <v>2029681.2</v>
      </c>
      <c r="P23" s="20">
        <v>11862</v>
      </c>
    </row>
    <row r="24" spans="1:16" ht="15" customHeight="1">
      <c r="A24" s="9">
        <v>18</v>
      </c>
      <c r="B24" s="10">
        <v>15</v>
      </c>
      <c r="C24" s="11" t="s">
        <v>58</v>
      </c>
      <c r="D24" s="12" t="s">
        <v>46</v>
      </c>
      <c r="E24" s="13" t="s">
        <v>22</v>
      </c>
      <c r="F24" s="14" t="s">
        <v>23</v>
      </c>
      <c r="G24" s="15">
        <v>15</v>
      </c>
      <c r="H24" s="15">
        <v>17</v>
      </c>
      <c r="I24" s="16">
        <v>58378</v>
      </c>
      <c r="J24" s="16">
        <v>380</v>
      </c>
      <c r="K24" s="17">
        <v>-0.695</v>
      </c>
      <c r="L24" s="18">
        <v>36</v>
      </c>
      <c r="M24" s="19">
        <v>209443</v>
      </c>
      <c r="N24" s="19">
        <v>1555</v>
      </c>
      <c r="O24" s="19">
        <v>24683852.4</v>
      </c>
      <c r="P24" s="20">
        <v>165783</v>
      </c>
    </row>
    <row r="25" spans="1:16" ht="15" customHeight="1">
      <c r="A25" s="9">
        <v>19</v>
      </c>
      <c r="B25" s="10">
        <v>10</v>
      </c>
      <c r="C25" s="11" t="s">
        <v>59</v>
      </c>
      <c r="D25" s="12" t="s">
        <v>28</v>
      </c>
      <c r="E25" s="13" t="s">
        <v>22</v>
      </c>
      <c r="F25" s="14" t="s">
        <v>29</v>
      </c>
      <c r="G25" s="15">
        <v>6</v>
      </c>
      <c r="H25" s="15">
        <v>21</v>
      </c>
      <c r="I25" s="16">
        <v>54048</v>
      </c>
      <c r="J25" s="16">
        <v>358</v>
      </c>
      <c r="K25" s="17">
        <v>-0.8281</v>
      </c>
      <c r="L25" s="18">
        <v>60</v>
      </c>
      <c r="M25" s="19">
        <v>328523</v>
      </c>
      <c r="N25" s="19">
        <v>2138</v>
      </c>
      <c r="O25" s="19">
        <v>4308061.9</v>
      </c>
      <c r="P25" s="20">
        <v>27949</v>
      </c>
    </row>
    <row r="26" spans="1:16" ht="15" customHeight="1">
      <c r="A26" s="9">
        <v>20</v>
      </c>
      <c r="B26" s="10">
        <v>16</v>
      </c>
      <c r="C26" s="11" t="s">
        <v>60</v>
      </c>
      <c r="D26" s="12" t="s">
        <v>36</v>
      </c>
      <c r="E26" s="13" t="s">
        <v>55</v>
      </c>
      <c r="F26" s="14" t="s">
        <v>23</v>
      </c>
      <c r="G26" s="15">
        <v>7</v>
      </c>
      <c r="H26" s="15">
        <v>21</v>
      </c>
      <c r="I26" s="16">
        <v>49094</v>
      </c>
      <c r="J26" s="16">
        <v>355</v>
      </c>
      <c r="K26" s="17">
        <v>-0.7303</v>
      </c>
      <c r="L26" s="18">
        <v>40</v>
      </c>
      <c r="M26" s="19">
        <v>189596</v>
      </c>
      <c r="N26" s="19">
        <v>1356</v>
      </c>
      <c r="O26" s="19">
        <v>3289917.49</v>
      </c>
      <c r="P26" s="20">
        <v>21852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60"/>
      <c r="B28" s="61"/>
      <c r="C28" s="61"/>
      <c r="D28" s="8"/>
      <c r="E28" s="8"/>
      <c r="F28" s="8"/>
      <c r="G28" s="8"/>
      <c r="H28" s="7"/>
      <c r="I28" s="21">
        <f aca="true" t="shared" si="0" ref="I28:P28">SUBTOTAL(9,I5:I26)</f>
        <v>12269378.940000001</v>
      </c>
      <c r="J28" s="21">
        <f t="shared" si="0"/>
        <v>76341</v>
      </c>
      <c r="K28" s="22">
        <f t="shared" si="0"/>
        <v>3221.1288999999992</v>
      </c>
      <c r="L28" s="21">
        <f t="shared" si="0"/>
        <v>1225</v>
      </c>
      <c r="M28" s="21">
        <f t="shared" si="0"/>
        <v>19701457.77</v>
      </c>
      <c r="N28" s="21">
        <f t="shared" si="0"/>
        <v>121368</v>
      </c>
      <c r="O28" s="21">
        <f t="shared" si="0"/>
        <v>388419534.72999996</v>
      </c>
      <c r="P28" s="21">
        <f t="shared" si="0"/>
        <v>2370724</v>
      </c>
      <c r="Q28" s="2"/>
    </row>
    <row r="30" spans="1:16" ht="15" customHeight="1">
      <c r="A30" s="43"/>
      <c r="B30" s="44"/>
      <c r="C30" s="45" t="s">
        <v>48</v>
      </c>
      <c r="D30" s="46" t="s">
        <v>49</v>
      </c>
      <c r="E30" s="47" t="s">
        <v>50</v>
      </c>
      <c r="F30" s="48" t="s">
        <v>23</v>
      </c>
      <c r="G30" s="49">
        <v>47</v>
      </c>
      <c r="H30" s="49">
        <v>11</v>
      </c>
      <c r="I30" s="50">
        <v>118560</v>
      </c>
      <c r="J30" s="50">
        <v>1177</v>
      </c>
      <c r="K30" s="51">
        <v>-0.6141</v>
      </c>
      <c r="L30" s="52">
        <v>18</v>
      </c>
      <c r="M30" s="53">
        <v>497369</v>
      </c>
      <c r="N30" s="53">
        <v>5425</v>
      </c>
      <c r="O30" s="53">
        <v>4461149</v>
      </c>
      <c r="P30" s="53">
        <v>42867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2021-11-29T12:27:14Z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