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<sst xmlns="http://schemas.openxmlformats.org/spreadsheetml/2006/main" count="118" uniqueCount="63">
  <si>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</si>
  <si>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</si>
  <si>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</si>
  <si>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</si>
  <si>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</si>
  <si>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</si>
  <si>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</si>
  <si>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</si>
  <si>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</si>
  <si>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</si>
  <si>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</si>
  <si>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</si>
  <si>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</si>
  <si>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</si>
  <si>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</si>
  <si>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</si>
  <si>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</si>
  <si>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</si>
  <si>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</si>
  <si>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</si>
  <si>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Vyšehrad: Fylm</t>
  </si>
  <si>
    <t>AQS, a.s. (divize BIOSCOP)</t>
  </si>
  <si>
    <t>CZE</t>
  </si>
  <si>
    <t>2D</t>
  </si>
  <si>
    <t>Fantastická zvířata: Brumbálova tajemství</t>
  </si>
  <si>
    <t>Vertical Entertainment s.r.o.</t>
  </si>
  <si>
    <t>USA</t>
  </si>
  <si>
    <t>2D, IM2, 4D2, DB2</t>
  </si>
  <si>
    <t>Ježek Sonic 2</t>
  </si>
  <si>
    <t>Cinemart, a.s.</t>
  </si>
  <si>
    <t>2D, 4D2</t>
  </si>
  <si>
    <t>Zlouni</t>
  </si>
  <si>
    <t>Známí neznámí</t>
  </si>
  <si>
    <t>Seveřan</t>
  </si>
  <si>
    <t>Morbius</t>
  </si>
  <si>
    <t>FALCON a.s.</t>
  </si>
  <si>
    <t>2D, DB2</t>
  </si>
  <si>
    <t>Poslední závod</t>
  </si>
  <si>
    <t>BONTONFILM a.s.</t>
  </si>
  <si>
    <t>2D, MP4</t>
  </si>
  <si>
    <t>Proměna</t>
  </si>
  <si>
    <t>2D, 3D</t>
  </si>
  <si>
    <t>Ztracené město</t>
  </si>
  <si>
    <t>Batman</t>
  </si>
  <si>
    <t>Uncharted</t>
  </si>
  <si>
    <t>Tajemství staré bambitky 2</t>
  </si>
  <si>
    <t>Příšerákovi 2</t>
  </si>
  <si>
    <t>DEU</t>
  </si>
  <si>
    <t>Amélie z Montmartru</t>
  </si>
  <si>
    <t>AEROFILMS s.r.o.</t>
  </si>
  <si>
    <t>FRA</t>
  </si>
  <si>
    <t>Encanto</t>
  </si>
  <si>
    <t>Nejhorší člověk na světě</t>
  </si>
  <si>
    <t>NOR</t>
  </si>
  <si>
    <t>Betlémské světlo</t>
  </si>
  <si>
    <t>Stínohra</t>
  </si>
  <si>
    <t>Ostatní neznámé a nezařazené 2022</t>
  </si>
  <si>
    <t>Zvl. uvedení</t>
  </si>
  <si>
    <t xml:space="preserve">XX </t>
  </si>
  <si>
    <t>Drive My Car</t>
  </si>
  <si>
    <t>JPN</t>
  </si>
  <si>
    <t>ČESKÁ REPUBLIKA TOP 20</t>
  </si>
  <si>
    <t xml:space="preserve">Top = 20, Datum = 14. 04. 2022, Víkend od: 14.04.2022, Předchozí týden od: 07.04.2022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</si>
</sst>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C32" sqref="C32:P32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211</v>
      </c>
      <c r="I7" s="16">
        <v>29467640.62</v>
      </c>
      <c r="J7" s="16">
        <v>173470</v>
      </c>
      <c r="K7" s="17" t="s">
        <v>19</v>
      </c>
      <c r="L7" s="18">
        <v>35</v>
      </c>
      <c r="M7" s="19">
        <v>1214194.22</v>
      </c>
      <c r="N7" s="19">
        <v>7684</v>
      </c>
      <c r="O7" s="19">
        <v>30681834.84</v>
      </c>
      <c r="P7" s="19">
        <v>181154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2</v>
      </c>
      <c r="H8" s="15">
        <v>158</v>
      </c>
      <c r="I8" s="16">
        <v>9955044.64</v>
      </c>
      <c r="J8" s="16">
        <v>57931</v>
      </c>
      <c r="K8" s="17">
        <v>-0.3886</v>
      </c>
      <c r="L8" s="18">
        <v>225</v>
      </c>
      <c r="M8" s="19">
        <v>19729880.72</v>
      </c>
      <c r="N8" s="19">
        <v>116881</v>
      </c>
      <c r="O8" s="19">
        <v>31243303.02</v>
      </c>
      <c r="P8" s="20">
        <v>183927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3</v>
      </c>
      <c r="H9" s="15">
        <v>138</v>
      </c>
      <c r="I9" s="16">
        <v>7084596.99</v>
      </c>
      <c r="J9" s="16">
        <v>44591</v>
      </c>
      <c r="K9" s="17">
        <v>-0.2657</v>
      </c>
      <c r="L9" s="18">
        <v>159</v>
      </c>
      <c r="M9" s="19">
        <v>10642393</v>
      </c>
      <c r="N9" s="19">
        <v>68118</v>
      </c>
      <c r="O9" s="19">
        <v>33104865.8</v>
      </c>
      <c r="P9" s="20">
        <v>212973</v>
      </c>
    </row>
    <row r="10" spans="1:16" ht="15" customHeight="1">
      <c r="A10" s="9">
        <v>4</v>
      </c>
      <c r="B10" s="10">
        <v>10</v>
      </c>
      <c r="C10" s="11" t="s">
        <v>31</v>
      </c>
      <c r="D10" s="12" t="s">
        <v>29</v>
      </c>
      <c r="E10" s="13" t="s">
        <v>26</v>
      </c>
      <c r="F10" s="14" t="s">
        <v>23</v>
      </c>
      <c r="G10" s="15">
        <v>1</v>
      </c>
      <c r="H10" s="15">
        <v>188</v>
      </c>
      <c r="I10" s="16">
        <v>3530728.4</v>
      </c>
      <c r="J10" s="16">
        <v>23408</v>
      </c>
      <c r="K10" s="17">
        <v>5.8566</v>
      </c>
      <c r="L10" s="18">
        <v>32</v>
      </c>
      <c r="M10" s="19">
        <v>514936</v>
      </c>
      <c r="N10" s="19">
        <v>2833</v>
      </c>
      <c r="O10" s="19">
        <v>4045664.4</v>
      </c>
      <c r="P10" s="20">
        <v>26241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29</v>
      </c>
      <c r="E11" s="13" t="s">
        <v>22</v>
      </c>
      <c r="F11" s="14" t="s">
        <v>23</v>
      </c>
      <c r="G11" s="15">
        <v>3</v>
      </c>
      <c r="H11" s="15">
        <v>103</v>
      </c>
      <c r="I11" s="16">
        <v>2723992</v>
      </c>
      <c r="J11" s="16">
        <v>15561</v>
      </c>
      <c r="K11" s="17">
        <v>-0.4494</v>
      </c>
      <c r="L11" s="18">
        <v>159</v>
      </c>
      <c r="M11" s="19">
        <v>6089927.3</v>
      </c>
      <c r="N11" s="19">
        <v>35401</v>
      </c>
      <c r="O11" s="19">
        <v>19053863.12</v>
      </c>
      <c r="P11" s="20">
        <v>113537</v>
      </c>
    </row>
    <row r="12" spans="1:16" ht="15" customHeight="1">
      <c r="A12" s="9">
        <v>6</v>
      </c>
      <c r="B12" s="10" t="s">
        <v>19</v>
      </c>
      <c r="C12" s="11" t="s">
        <v>33</v>
      </c>
      <c r="D12" s="12" t="s">
        <v>29</v>
      </c>
      <c r="E12" s="13" t="s">
        <v>26</v>
      </c>
      <c r="F12" s="14" t="s">
        <v>23</v>
      </c>
      <c r="G12" s="15">
        <v>1</v>
      </c>
      <c r="H12" s="15">
        <v>124</v>
      </c>
      <c r="I12" s="16">
        <v>1785960</v>
      </c>
      <c r="J12" s="16">
        <v>10701</v>
      </c>
      <c r="K12" s="17" t="s">
        <v>19</v>
      </c>
      <c r="L12" s="18">
        <v>4</v>
      </c>
      <c r="M12" s="19">
        <v>28018</v>
      </c>
      <c r="N12" s="19">
        <v>437</v>
      </c>
      <c r="O12" s="19">
        <v>1813978</v>
      </c>
      <c r="P12" s="20">
        <v>11138</v>
      </c>
    </row>
    <row r="13" spans="1:16" ht="15" customHeight="1">
      <c r="A13" s="9">
        <v>7</v>
      </c>
      <c r="B13" s="10">
        <v>5</v>
      </c>
      <c r="C13" s="11" t="s">
        <v>34</v>
      </c>
      <c r="D13" s="12" t="s">
        <v>35</v>
      </c>
      <c r="E13" s="13" t="s">
        <v>26</v>
      </c>
      <c r="F13" s="14" t="s">
        <v>36</v>
      </c>
      <c r="G13" s="15">
        <v>3</v>
      </c>
      <c r="H13" s="15">
        <v>67</v>
      </c>
      <c r="I13" s="16">
        <v>1200546</v>
      </c>
      <c r="J13" s="16">
        <v>6765</v>
      </c>
      <c r="K13" s="17">
        <v>-0.4227</v>
      </c>
      <c r="L13" s="18">
        <v>114</v>
      </c>
      <c r="M13" s="19">
        <v>2534124</v>
      </c>
      <c r="N13" s="19">
        <v>14708</v>
      </c>
      <c r="O13" s="19">
        <v>11793602.41</v>
      </c>
      <c r="P13" s="20">
        <v>68328</v>
      </c>
    </row>
    <row r="14" spans="1:16" ht="15" customHeight="1">
      <c r="A14" s="9">
        <v>8</v>
      </c>
      <c r="B14" s="10">
        <v>4</v>
      </c>
      <c r="C14" s="11" t="s">
        <v>37</v>
      </c>
      <c r="D14" s="12" t="s">
        <v>38</v>
      </c>
      <c r="E14" s="13" t="s">
        <v>22</v>
      </c>
      <c r="F14" s="14" t="s">
        <v>39</v>
      </c>
      <c r="G14" s="15">
        <v>4</v>
      </c>
      <c r="H14" s="15">
        <v>74</v>
      </c>
      <c r="I14" s="16">
        <v>1005511.74</v>
      </c>
      <c r="J14" s="16">
        <v>6161</v>
      </c>
      <c r="K14" s="17">
        <v>-0.5195</v>
      </c>
      <c r="L14" s="18">
        <v>143</v>
      </c>
      <c r="M14" s="19">
        <v>3060622</v>
      </c>
      <c r="N14" s="19">
        <v>20643</v>
      </c>
      <c r="O14" s="19">
        <v>13809493.89</v>
      </c>
      <c r="P14" s="20">
        <v>92118</v>
      </c>
    </row>
    <row r="15" spans="1:16" ht="15" customHeight="1">
      <c r="A15" s="9">
        <v>9</v>
      </c>
      <c r="B15" s="10">
        <v>7</v>
      </c>
      <c r="C15" s="11" t="s">
        <v>40</v>
      </c>
      <c r="D15" s="12" t="s">
        <v>35</v>
      </c>
      <c r="E15" s="13" t="s">
        <v>26</v>
      </c>
      <c r="F15" s="14" t="s">
        <v>41</v>
      </c>
      <c r="G15" s="15">
        <v>6</v>
      </c>
      <c r="H15" s="15">
        <v>59</v>
      </c>
      <c r="I15" s="16">
        <v>784467</v>
      </c>
      <c r="J15" s="16">
        <v>5081</v>
      </c>
      <c r="K15" s="17">
        <v>-0.311</v>
      </c>
      <c r="L15" s="18">
        <v>73</v>
      </c>
      <c r="M15" s="19">
        <v>1258011</v>
      </c>
      <c r="N15" s="19">
        <v>8403</v>
      </c>
      <c r="O15" s="19">
        <v>13024707.49</v>
      </c>
      <c r="P15" s="20">
        <v>84399</v>
      </c>
    </row>
    <row r="16" spans="1:16" ht="15" customHeight="1">
      <c r="A16" s="9">
        <v>10</v>
      </c>
      <c r="B16" s="10">
        <v>6</v>
      </c>
      <c r="C16" s="11" t="s">
        <v>42</v>
      </c>
      <c r="D16" s="12" t="s">
        <v>29</v>
      </c>
      <c r="E16" s="13" t="s">
        <v>26</v>
      </c>
      <c r="F16" s="14" t="s">
        <v>23</v>
      </c>
      <c r="G16" s="15">
        <v>4</v>
      </c>
      <c r="H16" s="15">
        <v>35</v>
      </c>
      <c r="I16" s="16">
        <v>719186</v>
      </c>
      <c r="J16" s="16">
        <v>4026</v>
      </c>
      <c r="K16" s="17">
        <v>-0.4213</v>
      </c>
      <c r="L16" s="18">
        <v>55</v>
      </c>
      <c r="M16" s="19">
        <v>1547866.66</v>
      </c>
      <c r="N16" s="19">
        <v>8793</v>
      </c>
      <c r="O16" s="19">
        <v>9192315.5</v>
      </c>
      <c r="P16" s="20">
        <v>52011</v>
      </c>
    </row>
    <row r="17" spans="1:16" ht="15" customHeight="1">
      <c r="A17" s="9">
        <v>11</v>
      </c>
      <c r="B17" s="10">
        <v>8</v>
      </c>
      <c r="C17" s="11" t="s">
        <v>43</v>
      </c>
      <c r="D17" s="12" t="s">
        <v>25</v>
      </c>
      <c r="E17" s="13" t="s">
        <v>26</v>
      </c>
      <c r="F17" s="14" t="s">
        <v>23</v>
      </c>
      <c r="G17" s="15">
        <v>7</v>
      </c>
      <c r="H17" s="15">
        <v>20</v>
      </c>
      <c r="I17" s="16">
        <v>369534</v>
      </c>
      <c r="J17" s="16">
        <v>2062</v>
      </c>
      <c r="K17" s="17">
        <v>-0.5584</v>
      </c>
      <c r="L17" s="18">
        <v>39</v>
      </c>
      <c r="M17" s="19">
        <v>1151697</v>
      </c>
      <c r="N17" s="19">
        <v>6870</v>
      </c>
      <c r="O17" s="19">
        <v>38372744.64</v>
      </c>
      <c r="P17" s="20">
        <v>217290</v>
      </c>
    </row>
    <row r="18" spans="1:16" ht="15" customHeight="1">
      <c r="A18" s="9">
        <v>12</v>
      </c>
      <c r="B18" s="10">
        <v>13</v>
      </c>
      <c r="C18" s="11" t="s">
        <v>44</v>
      </c>
      <c r="D18" s="12" t="s">
        <v>35</v>
      </c>
      <c r="E18" s="13" t="s">
        <v>26</v>
      </c>
      <c r="F18" s="14" t="s">
        <v>23</v>
      </c>
      <c r="G18" s="15">
        <v>10</v>
      </c>
      <c r="H18" s="15">
        <v>19</v>
      </c>
      <c r="I18" s="16">
        <v>307717</v>
      </c>
      <c r="J18" s="16">
        <v>1775</v>
      </c>
      <c r="K18" s="17">
        <v>-0.1957</v>
      </c>
      <c r="L18" s="18">
        <v>28</v>
      </c>
      <c r="M18" s="19">
        <v>513274</v>
      </c>
      <c r="N18" s="19">
        <v>3369</v>
      </c>
      <c r="O18" s="19">
        <v>40402463.5</v>
      </c>
      <c r="P18" s="20">
        <v>240639</v>
      </c>
    </row>
    <row r="19" spans="1:16" ht="15" customHeight="1">
      <c r="A19" s="9">
        <v>13</v>
      </c>
      <c r="B19" s="10">
        <v>12</v>
      </c>
      <c r="C19" s="11" t="s">
        <v>45</v>
      </c>
      <c r="D19" s="12" t="s">
        <v>21</v>
      </c>
      <c r="E19" s="13" t="s">
        <v>22</v>
      </c>
      <c r="F19" s="14" t="s">
        <v>39</v>
      </c>
      <c r="G19" s="15">
        <v>10</v>
      </c>
      <c r="H19" s="15">
        <v>50</v>
      </c>
      <c r="I19" s="16">
        <v>296509</v>
      </c>
      <c r="J19" s="16">
        <v>2376</v>
      </c>
      <c r="K19" s="17">
        <v>-0.3826</v>
      </c>
      <c r="L19" s="18">
        <v>67</v>
      </c>
      <c r="M19" s="19">
        <v>749114.64</v>
      </c>
      <c r="N19" s="19">
        <v>7676</v>
      </c>
      <c r="O19" s="19">
        <v>49483724.93</v>
      </c>
      <c r="P19" s="20">
        <v>346061</v>
      </c>
    </row>
    <row r="20" spans="1:16" ht="15" customHeight="1">
      <c r="A20" s="9">
        <v>14</v>
      </c>
      <c r="B20" s="10">
        <v>9</v>
      </c>
      <c r="C20" s="11" t="s">
        <v>46</v>
      </c>
      <c r="D20" s="12" t="s">
        <v>21</v>
      </c>
      <c r="E20" s="13" t="s">
        <v>47</v>
      </c>
      <c r="F20" s="14" t="s">
        <v>23</v>
      </c>
      <c r="G20" s="15">
        <v>4</v>
      </c>
      <c r="H20" s="15">
        <v>41</v>
      </c>
      <c r="I20" s="16">
        <v>189508</v>
      </c>
      <c r="J20" s="16">
        <v>1258</v>
      </c>
      <c r="K20" s="17">
        <v>-0.7223</v>
      </c>
      <c r="L20" s="18">
        <v>79</v>
      </c>
      <c r="M20" s="19">
        <v>713797</v>
      </c>
      <c r="N20" s="19">
        <v>4729</v>
      </c>
      <c r="O20" s="19">
        <v>4179577.16</v>
      </c>
      <c r="P20" s="20">
        <v>27518</v>
      </c>
    </row>
    <row r="21" spans="1:16" ht="15" customHeight="1">
      <c r="A21" s="9">
        <v>15</v>
      </c>
      <c r="B21" s="10">
        <v>29</v>
      </c>
      <c r="C21" s="11" t="s">
        <v>48</v>
      </c>
      <c r="D21" s="12" t="s">
        <v>49</v>
      </c>
      <c r="E21" s="13" t="s">
        <v>50</v>
      </c>
      <c r="F21" s="14" t="s">
        <v>39</v>
      </c>
      <c r="G21" s="15">
        <v>1</v>
      </c>
      <c r="H21" s="15">
        <v>18</v>
      </c>
      <c r="I21" s="16">
        <v>175395</v>
      </c>
      <c r="J21" s="16">
        <v>1203</v>
      </c>
      <c r="K21" s="17">
        <v>4.4037</v>
      </c>
      <c r="L21" s="18">
        <v>3</v>
      </c>
      <c r="M21" s="19">
        <v>81463</v>
      </c>
      <c r="N21" s="19">
        <v>573</v>
      </c>
      <c r="O21" s="19">
        <v>256858</v>
      </c>
      <c r="P21" s="20">
        <v>1776</v>
      </c>
    </row>
    <row r="22" spans="1:16" ht="15" customHeight="1">
      <c r="A22" s="9">
        <v>16</v>
      </c>
      <c r="B22" s="10">
        <v>14</v>
      </c>
      <c r="C22" s="11" t="s">
        <v>51</v>
      </c>
      <c r="D22" s="12" t="s">
        <v>35</v>
      </c>
      <c r="E22" s="13" t="s">
        <v>26</v>
      </c>
      <c r="F22" s="14" t="s">
        <v>41</v>
      </c>
      <c r="G22" s="15">
        <v>21</v>
      </c>
      <c r="H22" s="15">
        <v>13</v>
      </c>
      <c r="I22" s="16">
        <v>154039</v>
      </c>
      <c r="J22" s="16">
        <v>943</v>
      </c>
      <c r="K22" s="17">
        <v>-0.4507</v>
      </c>
      <c r="L22" s="18">
        <v>26</v>
      </c>
      <c r="M22" s="19">
        <v>335970</v>
      </c>
      <c r="N22" s="19">
        <v>2976</v>
      </c>
      <c r="O22" s="19">
        <v>16184640.8</v>
      </c>
      <c r="P22" s="20">
        <v>108061</v>
      </c>
    </row>
    <row r="23" spans="1:16" ht="15" customHeight="1">
      <c r="A23" s="9">
        <v>17</v>
      </c>
      <c r="B23" s="10">
        <v>17</v>
      </c>
      <c r="C23" s="11" t="s">
        <v>52</v>
      </c>
      <c r="D23" s="12" t="s">
        <v>49</v>
      </c>
      <c r="E23" s="13" t="s">
        <v>53</v>
      </c>
      <c r="F23" s="14" t="s">
        <v>39</v>
      </c>
      <c r="G23" s="15">
        <v>5</v>
      </c>
      <c r="H23" s="15">
        <v>18</v>
      </c>
      <c r="I23" s="16">
        <v>126515</v>
      </c>
      <c r="J23" s="16">
        <v>883</v>
      </c>
      <c r="K23" s="17">
        <v>-0.1497</v>
      </c>
      <c r="L23" s="18">
        <v>30</v>
      </c>
      <c r="M23" s="19">
        <v>243173</v>
      </c>
      <c r="N23" s="19">
        <v>1722</v>
      </c>
      <c r="O23" s="19">
        <v>2940964.32</v>
      </c>
      <c r="P23" s="20">
        <v>20719</v>
      </c>
    </row>
    <row r="24" spans="1:16" ht="15" customHeight="1">
      <c r="A24" s="9">
        <v>18</v>
      </c>
      <c r="B24" s="10">
        <v>18</v>
      </c>
      <c r="C24" s="11" t="s">
        <v>54</v>
      </c>
      <c r="D24" s="12" t="s">
        <v>21</v>
      </c>
      <c r="E24" s="13" t="s">
        <v>22</v>
      </c>
      <c r="F24" s="14" t="s">
        <v>36</v>
      </c>
      <c r="G24" s="15">
        <v>6</v>
      </c>
      <c r="H24" s="15">
        <v>39</v>
      </c>
      <c r="I24" s="16">
        <v>112400</v>
      </c>
      <c r="J24" s="16">
        <v>920</v>
      </c>
      <c r="K24" s="17">
        <v>-0.2007</v>
      </c>
      <c r="L24" s="18">
        <v>60</v>
      </c>
      <c r="M24" s="19">
        <v>301913</v>
      </c>
      <c r="N24" s="19">
        <v>2672</v>
      </c>
      <c r="O24" s="19">
        <v>10845433.2</v>
      </c>
      <c r="P24" s="20">
        <v>71205</v>
      </c>
    </row>
    <row r="25" spans="1:16" ht="15" customHeight="1">
      <c r="A25" s="9">
        <v>19</v>
      </c>
      <c r="B25" s="10">
        <v>11</v>
      </c>
      <c r="C25" s="11" t="s">
        <v>55</v>
      </c>
      <c r="D25" s="12" t="s">
        <v>35</v>
      </c>
      <c r="E25" s="13" t="s">
        <v>22</v>
      </c>
      <c r="F25" s="14" t="s">
        <v>23</v>
      </c>
      <c r="G25" s="15">
        <v>2</v>
      </c>
      <c r="H25" s="15">
        <v>37</v>
      </c>
      <c r="I25" s="16">
        <v>101591</v>
      </c>
      <c r="J25" s="16">
        <v>566</v>
      </c>
      <c r="K25" s="17">
        <v>-0.7939</v>
      </c>
      <c r="L25" s="18">
        <v>171</v>
      </c>
      <c r="M25" s="19">
        <v>592050</v>
      </c>
      <c r="N25" s="19">
        <v>3521</v>
      </c>
      <c r="O25" s="19">
        <v>693641</v>
      </c>
      <c r="P25" s="20">
        <v>4087</v>
      </c>
    </row>
    <row r="26" spans="1:16" ht="15" customHeight="1">
      <c r="A26" s="9">
        <v>20</v>
      </c>
      <c r="B26" s="10">
        <v>20</v>
      </c>
      <c r="C26" s="11" t="s">
        <v>59</v>
      </c>
      <c r="D26" s="12" t="s">
        <v>49</v>
      </c>
      <c r="E26" s="13" t="s">
        <v>60</v>
      </c>
      <c r="F26" s="14" t="s">
        <v>39</v>
      </c>
      <c r="G26" s="15">
        <v>2</v>
      </c>
      <c r="H26" s="15">
        <v>17</v>
      </c>
      <c r="I26" s="16">
        <v>75839</v>
      </c>
      <c r="J26" s="16">
        <v>594</v>
      </c>
      <c r="K26" s="17">
        <v>-0.1843</v>
      </c>
      <c r="L26" s="18">
        <v>25</v>
      </c>
      <c r="M26" s="19">
        <v>128939</v>
      </c>
      <c r="N26" s="19">
        <v>979</v>
      </c>
      <c r="O26" s="19">
        <v>752069</v>
      </c>
      <c r="P26" s="20">
        <v>5317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>SUBTOTAL(9,I5:I26)</f>
        <v>60166720.39000001</v>
      </c>
      <c r="J28" s="21">
        <f>SUBTOTAL(9,J5:J26)</f>
        <v>360275</v>
      </c>
      <c r="K28" s="22">
        <f>SUBTOTAL(9,K5:K26)</f>
        <v>3.8437999999999994</v>
      </c>
      <c r="L28" s="21">
        <f>SUBTOTAL(9,L5:L26)</f>
        <v>1527</v>
      </c>
      <c r="M28" s="21">
        <f>SUBTOTAL(9,M5:M26)</f>
        <v>51431363.53999999</v>
      </c>
      <c r="N28" s="21">
        <f>SUBTOTAL(9,N5:N26)</f>
        <v>318988</v>
      </c>
      <c r="O28" s="21">
        <f>SUBTOTAL(9,O5:O26)</f>
        <v>331875745.02000004</v>
      </c>
      <c r="P28" s="21">
        <f>SUBTOTAL(9,P5:P26)</f>
        <v>2068499</v>
      </c>
      <c r="Q28" s="2"/>
    </row>
    <row r="32" spans="1:16" ht="15" customHeight="1">
      <c r="A32" s="51"/>
      <c r="B32" s="52"/>
      <c r="C32" s="55" t="s">
        <v>56</v>
      </c>
      <c r="D32" s="53" t="s">
        <v>57</v>
      </c>
      <c r="E32" s="56" t="s">
        <v>58</v>
      </c>
      <c r="F32" s="57" t="s">
        <v>23</v>
      </c>
      <c r="G32" s="58">
        <v>15</v>
      </c>
      <c r="H32" s="58">
        <v>4</v>
      </c>
      <c r="I32" s="59">
        <v>82815</v>
      </c>
      <c r="J32" s="59">
        <v>410</v>
      </c>
      <c r="K32" s="60">
        <v>-0.495</v>
      </c>
      <c r="L32" s="61">
        <v>9</v>
      </c>
      <c r="M32" s="54">
        <v>415880</v>
      </c>
      <c r="N32" s="54">
        <v>2444</v>
      </c>
      <c r="O32" s="54">
        <v>2951211</v>
      </c>
      <c r="P32" s="54">
        <v>26232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2022-04-19T08:54:42Z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